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9040" windowHeight="16440"/>
  </bookViews>
  <sheets>
    <sheet name="VJ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P4" i="1" l="1"/>
  <c r="AP16" i="1" l="1"/>
  <c r="AR12" i="1"/>
  <c r="AR13" i="1"/>
  <c r="AR11" i="1"/>
  <c r="AR5" i="1"/>
  <c r="AR6" i="1"/>
  <c r="AR4" i="1"/>
</calcChain>
</file>

<file path=xl/sharedStrings.xml><?xml version="1.0" encoding="utf-8"?>
<sst xmlns="http://schemas.openxmlformats.org/spreadsheetml/2006/main" count="65" uniqueCount="38">
  <si>
    <t>PANTALONI</t>
  </si>
  <si>
    <t>Immagini</t>
  </si>
  <si>
    <t>Articolo</t>
  </si>
  <si>
    <t>Descrizione</t>
  </si>
  <si>
    <t>30</t>
  </si>
  <si>
    <t>32</t>
  </si>
  <si>
    <t>34</t>
  </si>
  <si>
    <t>36</t>
  </si>
  <si>
    <t>38</t>
  </si>
  <si>
    <t>40</t>
  </si>
  <si>
    <t>Totale</t>
  </si>
  <si>
    <t>W.S.</t>
  </si>
  <si>
    <t>WS</t>
  </si>
  <si>
    <t>V600367SVT01915V8003</t>
  </si>
  <si>
    <t>MAN TROUSERS - MEDIUM GREY</t>
  </si>
  <si>
    <t>V600367SVT01915V8004</t>
  </si>
  <si>
    <t>MAN TROUSERS - BLUE</t>
  </si>
  <si>
    <t>V600367SVT01915V8008</t>
  </si>
  <si>
    <t>MAN TROUSERS - BLACK</t>
  </si>
  <si>
    <t>Totale PANTALONI</t>
  </si>
  <si>
    <t>D.PJEANS</t>
  </si>
  <si>
    <t>JEANS (DENIM)</t>
  </si>
  <si>
    <t>V600378SVT01915V8003</t>
  </si>
  <si>
    <t>MAN DENIM/JEANS - MEDIUM GREY</t>
  </si>
  <si>
    <t>V600378SVT01915V8004</t>
  </si>
  <si>
    <t>MAN DENIM/JEANS - BLUE</t>
  </si>
  <si>
    <t>V600378SVT01915V8008</t>
  </si>
  <si>
    <t>MAN DENIM/JEANS - BLACK</t>
  </si>
  <si>
    <t>Totale JEANS (DENIM)</t>
  </si>
  <si>
    <t>Totali:</t>
  </si>
  <si>
    <t>RTL</t>
  </si>
  <si>
    <t>MADE IN</t>
  </si>
  <si>
    <t>COMP</t>
  </si>
  <si>
    <t>TR</t>
  </si>
  <si>
    <t>98CO2EA</t>
  </si>
  <si>
    <t>FITTING</t>
  </si>
  <si>
    <t>slim</t>
  </si>
  <si>
    <t>casual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</si>
</sst>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C99"/>
        <bgColor indexed="22"/>
      </patternFill>
    </fill>
    <fill>
      <patternFill patternType="solid">
        <fgColor theme="9" tint="0.59999389629810485"/>
        <bgColor indexed="22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right" vertical="top"/>
    </xf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1" fillId="2" borderId="1" xfId="0" applyFont="1" applyFill="1" applyBorder="1" applyAlignment="1">
      <alignment horizontal="left" vertical="top"/>
    </xf>
    <xf numFmtId="49" fontId="2" fillId="2" borderId="3" xfId="0" applyNumberFormat="1" applyFont="1" applyFill="1" applyBorder="1" applyAlignment="1">
      <alignment horizontal="left" wrapText="1"/>
    </xf>
    <xf numFmtId="0" fontId="1" fillId="0" borderId="3" xfId="0" applyFont="1" applyBorder="1" applyAlignment="1">
      <alignment horizontal="left" vertical="top"/>
    </xf>
    <xf numFmtId="49" fontId="1" fillId="0" borderId="3" xfId="0" applyNumberFormat="1" applyFont="1" applyBorder="1" applyAlignment="1">
      <alignment horizontal="left" vertical="top"/>
    </xf>
    <xf numFmtId="1" fontId="1" fillId="0" borderId="3" xfId="0" applyNumberFormat="1" applyFont="1" applyBorder="1" applyAlignment="1">
      <alignment horizontal="right" vertical="top"/>
    </xf>
    <xf numFmtId="0" fontId="1" fillId="0" borderId="3" xfId="0" applyFont="1" applyBorder="1" applyAlignment="1">
      <alignment horizontal="right" vertical="top"/>
    </xf>
    <xf numFmtId="0" fontId="1" fillId="2" borderId="3" xfId="0" applyFont="1" applyFill="1" applyBorder="1" applyAlignment="1">
      <alignment horizontal="left" vertical="top"/>
    </xf>
    <xf numFmtId="0" fontId="1" fillId="0" borderId="0" xfId="0" applyFont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1" fontId="1" fillId="0" borderId="3" xfId="0" applyNumberFormat="1" applyFont="1" applyBorder="1" applyAlignment="1">
      <alignment horizontal="center" vertical="top"/>
    </xf>
    <xf numFmtId="49" fontId="2" fillId="3" borderId="2" xfId="0" applyNumberFormat="1" applyFont="1" applyFill="1" applyBorder="1" applyAlignment="1">
      <alignment horizontal="left" vertical="top"/>
    </xf>
    <xf numFmtId="0" fontId="1" fillId="3" borderId="2" xfId="0" applyFont="1" applyFill="1" applyBorder="1" applyAlignment="1">
      <alignment horizontal="center" vertical="top"/>
    </xf>
    <xf numFmtId="0" fontId="1" fillId="3" borderId="2" xfId="0" applyFont="1" applyFill="1" applyBorder="1" applyAlignment="1">
      <alignment horizontal="right" vertical="top"/>
    </xf>
    <xf numFmtId="0" fontId="1" fillId="3" borderId="4" xfId="0" applyFont="1" applyFill="1" applyBorder="1" applyAlignment="1">
      <alignment horizontal="right" vertical="top"/>
    </xf>
    <xf numFmtId="49" fontId="2" fillId="3" borderId="3" xfId="0" applyNumberFormat="1" applyFont="1" applyFill="1" applyBorder="1" applyAlignment="1">
      <alignment horizontal="left" wrapText="1"/>
    </xf>
    <xf numFmtId="49" fontId="2" fillId="3" borderId="3" xfId="0" applyNumberFormat="1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49" fontId="2" fillId="3" borderId="3" xfId="0" applyNumberFormat="1" applyFont="1" applyFill="1" applyBorder="1" applyAlignment="1">
      <alignment horizontal="right" vertical="top" wrapText="1"/>
    </xf>
    <xf numFmtId="0" fontId="1" fillId="3" borderId="3" xfId="0" applyFont="1" applyFill="1" applyBorder="1" applyAlignment="1">
      <alignment horizontal="left" vertical="top"/>
    </xf>
    <xf numFmtId="49" fontId="2" fillId="3" borderId="3" xfId="0" applyNumberFormat="1" applyFont="1" applyFill="1" applyBorder="1" applyAlignment="1">
      <alignment horizontal="left" vertical="top"/>
    </xf>
    <xf numFmtId="1" fontId="2" fillId="3" borderId="3" xfId="0" applyNumberFormat="1" applyFont="1" applyFill="1" applyBorder="1" applyAlignment="1">
      <alignment horizontal="center" vertical="top"/>
    </xf>
    <xf numFmtId="0" fontId="1" fillId="3" borderId="3" xfId="0" applyFont="1" applyFill="1" applyBorder="1" applyAlignment="1">
      <alignment horizontal="center" vertical="top"/>
    </xf>
    <xf numFmtId="0" fontId="1" fillId="3" borderId="3" xfId="0" applyFont="1" applyFill="1" applyBorder="1" applyAlignment="1">
      <alignment horizontal="right" vertical="top"/>
    </xf>
    <xf numFmtId="1" fontId="2" fillId="3" borderId="3" xfId="0" applyNumberFormat="1" applyFont="1" applyFill="1" applyBorder="1" applyAlignment="1">
      <alignment horizontal="righ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3</xdr:row>
      <xdr:rowOff>25400</xdr:rowOff>
    </xdr:from>
    <xdr:to>
      <xdr:col>1</xdr:col>
      <xdr:colOff>1003300</xdr:colOff>
      <xdr:row>3</xdr:row>
      <xdr:rowOff>1264368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1F29C093-8770-48C7-A829-7B341B4A2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3454400"/>
          <a:ext cx="977900" cy="12389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</xdr:row>
      <xdr:rowOff>25400</xdr:rowOff>
    </xdr:from>
    <xdr:to>
      <xdr:col>1</xdr:col>
      <xdr:colOff>1003300</xdr:colOff>
      <xdr:row>4</xdr:row>
      <xdr:rowOff>1003300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7ABE7C6A-9340-4C02-B8EA-2D140C47B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47879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</xdr:row>
      <xdr:rowOff>25400</xdr:rowOff>
    </xdr:from>
    <xdr:to>
      <xdr:col>1</xdr:col>
      <xdr:colOff>1003300</xdr:colOff>
      <xdr:row>5</xdr:row>
      <xdr:rowOff>1003300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7E3207C1-CC2A-4248-A9E5-524106DA8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61214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</xdr:row>
      <xdr:rowOff>38100</xdr:rowOff>
    </xdr:from>
    <xdr:to>
      <xdr:col>1</xdr:col>
      <xdr:colOff>1003300</xdr:colOff>
      <xdr:row>10</xdr:row>
      <xdr:rowOff>1016000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8A299BC5-EE22-41D5-B768-E3C90E488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86487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</xdr:row>
      <xdr:rowOff>38100</xdr:rowOff>
    </xdr:from>
    <xdr:to>
      <xdr:col>1</xdr:col>
      <xdr:colOff>1003300</xdr:colOff>
      <xdr:row>11</xdr:row>
      <xdr:rowOff>1016000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E7FA2F12-C1E7-4BB5-B8AF-E31949766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99822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</xdr:row>
      <xdr:rowOff>38100</xdr:rowOff>
    </xdr:from>
    <xdr:to>
      <xdr:col>1</xdr:col>
      <xdr:colOff>1003300</xdr:colOff>
      <xdr:row>12</xdr:row>
      <xdr:rowOff>1016000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E4388800-06F6-4528-88E5-19543F70B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113157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3</xdr:row>
      <xdr:rowOff>85725</xdr:rowOff>
    </xdr:from>
    <xdr:to>
      <xdr:col>4</xdr:col>
      <xdr:colOff>2342671</xdr:colOff>
      <xdr:row>5</xdr:row>
      <xdr:rowOff>419100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EF082702-F9B7-4A81-9DE7-526EE4D49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76726" y="2181225"/>
          <a:ext cx="2266470" cy="3000375"/>
        </a:xfrm>
        <a:prstGeom prst="rect">
          <a:avLst/>
        </a:prstGeom>
      </xdr:spPr>
    </xdr:pic>
    <xdr:clientData/>
  </xdr:twoCellAnchor>
  <xdr:twoCellAnchor editAs="oneCell">
    <xdr:from>
      <xdr:col>4</xdr:col>
      <xdr:colOff>2362200</xdr:colOff>
      <xdr:row>3</xdr:row>
      <xdr:rowOff>47625</xdr:rowOff>
    </xdr:from>
    <xdr:to>
      <xdr:col>4</xdr:col>
      <xdr:colOff>4507136</xdr:colOff>
      <xdr:row>5</xdr:row>
      <xdr:rowOff>457200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61B3B4C2-6ED2-4432-A41A-39B8FBD86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62725" y="2143125"/>
          <a:ext cx="2144936" cy="307657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10</xdr:row>
      <xdr:rowOff>285750</xdr:rowOff>
    </xdr:from>
    <xdr:to>
      <xdr:col>4</xdr:col>
      <xdr:colOff>2371245</xdr:colOff>
      <xdr:row>12</xdr:row>
      <xdr:rowOff>619125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6A3BDBCF-9750-4F3D-8831-AC5CD18E8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05300" y="7562850"/>
          <a:ext cx="2266470" cy="3000375"/>
        </a:xfrm>
        <a:prstGeom prst="rect">
          <a:avLst/>
        </a:prstGeom>
      </xdr:spPr>
    </xdr:pic>
    <xdr:clientData/>
  </xdr:twoCellAnchor>
  <xdr:twoCellAnchor editAs="oneCell">
    <xdr:from>
      <xdr:col>4</xdr:col>
      <xdr:colOff>2390774</xdr:colOff>
      <xdr:row>10</xdr:row>
      <xdr:rowOff>247650</xdr:rowOff>
    </xdr:from>
    <xdr:to>
      <xdr:col>4</xdr:col>
      <xdr:colOff>4535710</xdr:colOff>
      <xdr:row>12</xdr:row>
      <xdr:rowOff>657225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A3B5311D-184F-430C-96F2-BB4F2C939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91299" y="7524750"/>
          <a:ext cx="2144936" cy="3076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6"/>
  <sheetViews>
    <sheetView tabSelected="1" topLeftCell="C1" workbookViewId="0">
      <selection activeCell="AU6" sqref="AU6"/>
    </sheetView>
  </sheetViews>
  <sheetFormatPr defaultRowHeight="15" x14ac:dyDescent="0.25"/>
  <cols>
    <col min="1" max="1" width="1.7109375" customWidth="1"/>
    <col min="2" max="2" width="16.7109375" customWidth="1"/>
    <col min="3" max="3" width="22.28515625" bestFit="1" customWidth="1"/>
    <col min="4" max="4" width="22.28515625" customWidth="1"/>
    <col min="5" max="5" width="81.28515625" customWidth="1"/>
    <col min="6" max="6" width="32.85546875" bestFit="1" customWidth="1"/>
    <col min="7" max="12" width="5.28515625" customWidth="1"/>
    <col min="13" max="41" width="0" hidden="1" customWidth="1"/>
    <col min="42" max="42" width="6.28515625" customWidth="1"/>
    <col min="43" max="46" width="6.7109375" customWidth="1"/>
  </cols>
  <sheetData>
    <row r="1" spans="1:59" ht="24.95" customHeight="1" x14ac:dyDescent="0.25">
      <c r="A1" s="1"/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4"/>
      <c r="AR1" s="4"/>
      <c r="AS1" s="4"/>
      <c r="AT1" s="4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</row>
    <row r="2" spans="1:59" ht="21.95" customHeight="1" x14ac:dyDescent="0.25">
      <c r="A2" s="1"/>
      <c r="B2" s="7"/>
      <c r="C2" s="17"/>
      <c r="D2" s="17"/>
      <c r="E2" s="17"/>
      <c r="F2" s="17" t="s">
        <v>0</v>
      </c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9"/>
      <c r="AR2" s="19"/>
      <c r="AS2" s="19"/>
      <c r="AT2" s="20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</row>
    <row r="3" spans="1:59" s="6" customFormat="1" ht="24.95" customHeight="1" x14ac:dyDescent="0.25">
      <c r="A3" s="5"/>
      <c r="B3" s="8" t="s">
        <v>1</v>
      </c>
      <c r="C3" s="21" t="s">
        <v>2</v>
      </c>
      <c r="D3" s="21" t="s">
        <v>35</v>
      </c>
      <c r="E3" s="21"/>
      <c r="F3" s="21" t="s">
        <v>3</v>
      </c>
      <c r="G3" s="22" t="s">
        <v>4</v>
      </c>
      <c r="H3" s="22" t="s">
        <v>5</v>
      </c>
      <c r="I3" s="22" t="s">
        <v>6</v>
      </c>
      <c r="J3" s="22" t="s">
        <v>7</v>
      </c>
      <c r="K3" s="22" t="s">
        <v>8</v>
      </c>
      <c r="L3" s="22" t="s">
        <v>9</v>
      </c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2" t="s">
        <v>10</v>
      </c>
      <c r="AQ3" s="24" t="s">
        <v>11</v>
      </c>
      <c r="AR3" s="24" t="s">
        <v>30</v>
      </c>
      <c r="AS3" s="24" t="s">
        <v>31</v>
      </c>
      <c r="AT3" s="24" t="s">
        <v>32</v>
      </c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</row>
    <row r="4" spans="1:59" ht="105" customHeight="1" x14ac:dyDescent="0.25">
      <c r="A4" s="1"/>
      <c r="B4" s="9"/>
      <c r="C4" s="10" t="s">
        <v>13</v>
      </c>
      <c r="D4" s="10" t="s">
        <v>36</v>
      </c>
      <c r="E4" s="10"/>
      <c r="F4" s="10" t="s">
        <v>14</v>
      </c>
      <c r="G4" s="16"/>
      <c r="H4" s="16">
        <v>60</v>
      </c>
      <c r="I4" s="16">
        <v>59</v>
      </c>
      <c r="J4" s="16"/>
      <c r="K4" s="16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6">
        <f>SUM(H4:AO4)</f>
        <v>119</v>
      </c>
      <c r="AQ4" s="12">
        <v>80</v>
      </c>
      <c r="AR4" s="11">
        <f>+AQ4*3</f>
        <v>240</v>
      </c>
      <c r="AS4" s="11" t="s">
        <v>33</v>
      </c>
      <c r="AT4" s="12" t="s">
        <v>34</v>
      </c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</row>
    <row r="5" spans="1:59" ht="105" customHeight="1" x14ac:dyDescent="0.25">
      <c r="A5" s="1"/>
      <c r="B5" s="9"/>
      <c r="C5" s="10" t="s">
        <v>15</v>
      </c>
      <c r="D5" s="10" t="s">
        <v>36</v>
      </c>
      <c r="E5" s="10"/>
      <c r="F5" s="10" t="s">
        <v>16</v>
      </c>
      <c r="G5" s="16">
        <v>103</v>
      </c>
      <c r="H5" s="16">
        <v>283</v>
      </c>
      <c r="I5" s="16">
        <v>292</v>
      </c>
      <c r="J5" s="16">
        <v>339</v>
      </c>
      <c r="K5" s="16">
        <v>26</v>
      </c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6">
        <v>1043</v>
      </c>
      <c r="AQ5" s="12">
        <v>80</v>
      </c>
      <c r="AR5" s="11">
        <f t="shared" ref="AR5:AR6" si="0">+AQ5*3</f>
        <v>240</v>
      </c>
      <c r="AS5" s="11" t="s">
        <v>33</v>
      </c>
      <c r="AT5" s="12" t="s">
        <v>34</v>
      </c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</row>
    <row r="6" spans="1:59" ht="105" customHeight="1" x14ac:dyDescent="0.25">
      <c r="A6" s="1"/>
      <c r="B6" s="9"/>
      <c r="C6" s="10" t="s">
        <v>17</v>
      </c>
      <c r="D6" s="10" t="s">
        <v>36</v>
      </c>
      <c r="E6" s="10"/>
      <c r="F6" s="10" t="s">
        <v>18</v>
      </c>
      <c r="G6" s="16">
        <v>73</v>
      </c>
      <c r="H6" s="16">
        <v>132</v>
      </c>
      <c r="I6" s="16">
        <v>195</v>
      </c>
      <c r="J6" s="16">
        <v>251</v>
      </c>
      <c r="K6" s="16">
        <v>29</v>
      </c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6">
        <v>680</v>
      </c>
      <c r="AQ6" s="12">
        <v>80</v>
      </c>
      <c r="AR6" s="11">
        <f t="shared" si="0"/>
        <v>240</v>
      </c>
      <c r="AS6" s="11" t="s">
        <v>33</v>
      </c>
      <c r="AT6" s="12" t="s">
        <v>34</v>
      </c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</row>
    <row r="7" spans="1:59" ht="21.95" customHeight="1" x14ac:dyDescent="0.25">
      <c r="A7" s="1"/>
      <c r="B7" s="13"/>
      <c r="C7" s="25"/>
      <c r="D7" s="25"/>
      <c r="E7" s="25"/>
      <c r="F7" s="26" t="s">
        <v>19</v>
      </c>
      <c r="G7" s="27">
        <v>179</v>
      </c>
      <c r="H7" s="27">
        <v>475</v>
      </c>
      <c r="I7" s="27">
        <v>546</v>
      </c>
      <c r="J7" s="27">
        <v>592</v>
      </c>
      <c r="K7" s="27">
        <v>99</v>
      </c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7">
        <v>1891</v>
      </c>
      <c r="AQ7" s="29"/>
      <c r="AR7" s="29"/>
      <c r="AS7" s="30"/>
      <c r="AT7" s="29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</row>
    <row r="8" spans="1:59" ht="24.95" customHeight="1" x14ac:dyDescent="0.25">
      <c r="A8" s="1"/>
      <c r="B8" s="2"/>
      <c r="C8" s="2"/>
      <c r="D8" s="2"/>
      <c r="E8" s="2"/>
      <c r="F8" s="2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4"/>
      <c r="AR8" s="4"/>
      <c r="AS8" s="4"/>
      <c r="AT8" s="4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</row>
    <row r="9" spans="1:59" ht="21.95" customHeight="1" x14ac:dyDescent="0.25">
      <c r="A9" s="1"/>
      <c r="B9" s="7"/>
      <c r="C9" s="17" t="s">
        <v>20</v>
      </c>
      <c r="D9" s="17"/>
      <c r="E9" s="17"/>
      <c r="F9" s="17" t="s">
        <v>21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9"/>
      <c r="AR9" s="19"/>
      <c r="AS9" s="19"/>
      <c r="AT9" s="20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</row>
    <row r="10" spans="1:59" s="6" customFormat="1" ht="24.95" customHeight="1" x14ac:dyDescent="0.25">
      <c r="A10" s="5"/>
      <c r="B10" s="8" t="s">
        <v>1</v>
      </c>
      <c r="C10" s="21" t="s">
        <v>2</v>
      </c>
      <c r="D10" s="21" t="s">
        <v>35</v>
      </c>
      <c r="E10" s="21"/>
      <c r="F10" s="21" t="s">
        <v>3</v>
      </c>
      <c r="G10" s="22" t="s">
        <v>4</v>
      </c>
      <c r="H10" s="22" t="s">
        <v>5</v>
      </c>
      <c r="I10" s="22" t="s">
        <v>6</v>
      </c>
      <c r="J10" s="22" t="s">
        <v>7</v>
      </c>
      <c r="K10" s="22" t="s">
        <v>8</v>
      </c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2" t="s">
        <v>10</v>
      </c>
      <c r="AQ10" s="24" t="s">
        <v>11</v>
      </c>
      <c r="AR10" s="24" t="s">
        <v>12</v>
      </c>
      <c r="AS10" s="24" t="s">
        <v>31</v>
      </c>
      <c r="AT10" s="24" t="s">
        <v>32</v>
      </c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</row>
    <row r="11" spans="1:59" ht="105" customHeight="1" x14ac:dyDescent="0.25">
      <c r="A11" s="1"/>
      <c r="B11" s="9"/>
      <c r="C11" s="10" t="s">
        <v>22</v>
      </c>
      <c r="D11" s="10" t="s">
        <v>37</v>
      </c>
      <c r="E11" s="10"/>
      <c r="F11" s="10" t="s">
        <v>23</v>
      </c>
      <c r="G11" s="16">
        <v>31</v>
      </c>
      <c r="H11" s="16">
        <v>62</v>
      </c>
      <c r="I11" s="16">
        <v>79</v>
      </c>
      <c r="J11" s="16">
        <v>176</v>
      </c>
      <c r="K11" s="16">
        <v>47</v>
      </c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6">
        <v>395</v>
      </c>
      <c r="AQ11" s="12">
        <v>80</v>
      </c>
      <c r="AR11" s="11">
        <f>+AQ11*3</f>
        <v>240</v>
      </c>
      <c r="AS11" s="11" t="s">
        <v>33</v>
      </c>
      <c r="AT11" s="12" t="s">
        <v>34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</row>
    <row r="12" spans="1:59" ht="105" customHeight="1" x14ac:dyDescent="0.25">
      <c r="A12" s="1"/>
      <c r="B12" s="9"/>
      <c r="C12" s="10" t="s">
        <v>24</v>
      </c>
      <c r="D12" s="10" t="s">
        <v>37</v>
      </c>
      <c r="E12" s="10"/>
      <c r="F12" s="10" t="s">
        <v>25</v>
      </c>
      <c r="G12" s="16">
        <v>108</v>
      </c>
      <c r="H12" s="16">
        <v>314</v>
      </c>
      <c r="I12" s="16">
        <v>284</v>
      </c>
      <c r="J12" s="16">
        <v>525</v>
      </c>
      <c r="K12" s="16">
        <v>26</v>
      </c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6">
        <v>1257</v>
      </c>
      <c r="AQ12" s="12">
        <v>80</v>
      </c>
      <c r="AR12" s="11">
        <f t="shared" ref="AR12:AR13" si="1">+AQ12*3</f>
        <v>240</v>
      </c>
      <c r="AS12" s="11" t="s">
        <v>33</v>
      </c>
      <c r="AT12" s="12" t="s">
        <v>34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</row>
    <row r="13" spans="1:59" ht="105" customHeight="1" x14ac:dyDescent="0.25">
      <c r="A13" s="1"/>
      <c r="B13" s="9"/>
      <c r="C13" s="10" t="s">
        <v>26</v>
      </c>
      <c r="D13" s="10" t="s">
        <v>37</v>
      </c>
      <c r="E13" s="10"/>
      <c r="F13" s="10" t="s">
        <v>27</v>
      </c>
      <c r="G13" s="16">
        <v>64</v>
      </c>
      <c r="H13" s="16">
        <v>147</v>
      </c>
      <c r="I13" s="16">
        <v>141</v>
      </c>
      <c r="J13" s="16">
        <v>302</v>
      </c>
      <c r="K13" s="16">
        <v>67</v>
      </c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6">
        <v>721</v>
      </c>
      <c r="AQ13" s="12">
        <v>80</v>
      </c>
      <c r="AR13" s="11">
        <f t="shared" si="1"/>
        <v>240</v>
      </c>
      <c r="AS13" s="11" t="s">
        <v>33</v>
      </c>
      <c r="AT13" s="12" t="s">
        <v>34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</row>
    <row r="14" spans="1:59" ht="21.95" customHeight="1" x14ac:dyDescent="0.25">
      <c r="A14" s="1"/>
      <c r="B14" s="13"/>
      <c r="C14" s="25"/>
      <c r="D14" s="25"/>
      <c r="E14" s="25"/>
      <c r="F14" s="26" t="s">
        <v>28</v>
      </c>
      <c r="G14" s="27">
        <v>203</v>
      </c>
      <c r="H14" s="27">
        <v>523</v>
      </c>
      <c r="I14" s="27">
        <v>504</v>
      </c>
      <c r="J14" s="27">
        <v>1003</v>
      </c>
      <c r="K14" s="27">
        <v>140</v>
      </c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7">
        <v>2373</v>
      </c>
      <c r="AQ14" s="29"/>
      <c r="AR14" s="29"/>
      <c r="AS14" s="30"/>
      <c r="AT14" s="29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</row>
    <row r="15" spans="1:59" ht="24.95" customHeight="1" x14ac:dyDescent="0.25">
      <c r="A15" s="1"/>
      <c r="B15" s="2"/>
      <c r="C15" s="2"/>
      <c r="D15" s="2"/>
      <c r="E15" s="2"/>
      <c r="F15" s="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4"/>
      <c r="AR15" s="4"/>
      <c r="AS15" s="4"/>
      <c r="AT15" s="4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</row>
    <row r="16" spans="1:59" ht="21.95" customHeight="1" x14ac:dyDescent="0.25">
      <c r="A16" s="1"/>
      <c r="B16" s="13"/>
      <c r="C16" s="25"/>
      <c r="D16" s="25"/>
      <c r="E16" s="25"/>
      <c r="F16" s="26" t="s">
        <v>29</v>
      </c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7">
        <f>+AP14+AP7</f>
        <v>4264</v>
      </c>
      <c r="AQ16" s="29"/>
      <c r="AR16" s="29"/>
      <c r="AS16" s="30"/>
      <c r="AT16" s="29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</row>
  </sheetData>
  <pageMargins left="0.7" right="0.7" top="0.75" bottom="0.75" header="0.3" footer="0.3"/>
  <pageSetup orientation="landscape" r:id="rId1"/>
  <headerFooter>
    <oddHeader>&amp;BDisponibilità                 &amp;B
INTERMODA</oddHeader>
    <evenHeader>&amp;D
VOLGA\INT05
Pagina &amp;P</even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VJ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cp:lastPrinted>2020-10-22T09:06:10Z</cp:lastPrinted>
  <dcterms:created xsi:type="dcterms:W3CDTF">2020-02-28T10:14:47Z</dcterms:created>
  <dcterms:modified xsi:type="dcterms:W3CDTF">2020-11-27T10:49:32Z</dcterms:modified>
</cp:coreProperties>
</file>